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o\Pictures\"/>
    </mc:Choice>
  </mc:AlternateContent>
  <xr:revisionPtr revIDLastSave="0" documentId="13_ncr:1_{F9BEF0BF-40A7-4A3D-899B-CFEC83F94C34}" xr6:coauthVersionLast="41" xr6:coauthVersionMax="41" xr10:uidLastSave="{00000000-0000-0000-0000-000000000000}"/>
  <bookViews>
    <workbookView xWindow="-120" yWindow="-120" windowWidth="19440" windowHeight="10440" xr2:uid="{5404D120-75D2-4579-9277-CD7B74C740AA}"/>
  </bookViews>
  <sheets>
    <sheet name="2019年个人所得税自动计算表格" sheetId="1" r:id="rId1"/>
    <sheet name="个人所得税税率表" sheetId="3" r:id="rId2"/>
    <sheet name="专项扣除项目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5" i="1" l="1"/>
  <c r="E10" i="1" l="1"/>
  <c r="I15" i="1"/>
  <c r="E6" i="1" l="1"/>
  <c r="E4" i="1"/>
  <c r="C10" i="1"/>
  <c r="F3" i="1" s="1"/>
  <c r="G3" i="1" l="1"/>
  <c r="J3" i="1" s="1"/>
</calcChain>
</file>

<file path=xl/sharedStrings.xml><?xml version="1.0" encoding="utf-8"?>
<sst xmlns="http://schemas.openxmlformats.org/spreadsheetml/2006/main" count="44" uniqueCount="41">
  <si>
    <t>基本工资</t>
    <phoneticPr fontId="2" type="noConversion"/>
  </si>
  <si>
    <t>抵扣金额</t>
    <phoneticPr fontId="2" type="noConversion"/>
  </si>
  <si>
    <t>赡养老人</t>
  </si>
  <si>
    <t>住房租金</t>
  </si>
  <si>
    <t>住房贷款</t>
  </si>
  <si>
    <t>继续教育</t>
  </si>
  <si>
    <t>大病医疗</t>
  </si>
  <si>
    <t>抵扣后金额</t>
    <phoneticPr fontId="2" type="noConversion"/>
  </si>
  <si>
    <t>抵扣总金额</t>
    <phoneticPr fontId="2" type="noConversion"/>
  </si>
  <si>
    <t>五险一金</t>
    <phoneticPr fontId="2" type="noConversion"/>
  </si>
  <si>
    <t>医疗</t>
  </si>
  <si>
    <t>失业</t>
  </si>
  <si>
    <t>工伤</t>
  </si>
  <si>
    <t>生育</t>
  </si>
  <si>
    <t>住房公积金</t>
    <phoneticPr fontId="2" type="noConversion"/>
  </si>
  <si>
    <t>养老</t>
    <phoneticPr fontId="2" type="noConversion"/>
  </si>
  <si>
    <t>基数(依实际调整)</t>
    <phoneticPr fontId="2" type="noConversion"/>
  </si>
  <si>
    <t>/</t>
    <phoneticPr fontId="2" type="noConversion"/>
  </si>
  <si>
    <t>级数</t>
  </si>
  <si>
    <t>不超过36000元的</t>
  </si>
  <si>
    <t>超过36000元至144000元的部分</t>
  </si>
  <si>
    <t>超过144000元至300000元的部分</t>
  </si>
  <si>
    <t>超过300000元至420000元的部分</t>
  </si>
  <si>
    <t>超过420000元至660000元的部分</t>
  </si>
  <si>
    <t>超过660000元至960000元的部分</t>
  </si>
  <si>
    <t>超过960000元的部分</t>
  </si>
  <si>
    <t>税率(%)</t>
    <phoneticPr fontId="2" type="noConversion"/>
  </si>
  <si>
    <t>2019年个人所得税税率表(新)</t>
    <phoneticPr fontId="2" type="noConversion"/>
  </si>
  <si>
    <t>备注：</t>
    <phoneticPr fontId="2" type="noConversion"/>
  </si>
  <si>
    <t>月份</t>
    <phoneticPr fontId="2" type="noConversion"/>
  </si>
  <si>
    <t>总额</t>
    <phoneticPr fontId="2" type="noConversion"/>
  </si>
  <si>
    <t>全年应纳税所得额</t>
    <phoneticPr fontId="2" type="noConversion"/>
  </si>
  <si>
    <t>子女教育</t>
    <phoneticPr fontId="2" type="noConversion"/>
  </si>
  <si>
    <t>1. 上表绿色部分需要您填写及核对,五险一金参考所在地及公司规定；</t>
    <phoneticPr fontId="2" type="noConversion"/>
  </si>
  <si>
    <t>年已纳税额</t>
    <phoneticPr fontId="2" type="noConversion"/>
  </si>
  <si>
    <t>2. 请参考 《个人所得税税率表》和《专项扣除项目》；</t>
    <phoneticPr fontId="2" type="noConversion"/>
  </si>
  <si>
    <t>专项扣除</t>
    <phoneticPr fontId="2" type="noConversion"/>
  </si>
  <si>
    <t>扣除5000后纳税额</t>
    <phoneticPr fontId="2" type="noConversion"/>
  </si>
  <si>
    <t>3. “年已纳税额”是“扣除5000后应纳税额”里之前每个月的总和，如之前“扣除5000后纳税额”里月均不超过3000则无需填写。</t>
    <phoneticPr fontId="2" type="noConversion"/>
  </si>
  <si>
    <t>应缴个税</t>
    <phoneticPr fontId="2" type="noConversion"/>
  </si>
  <si>
    <t>2019年个人所得税自动计算Excel表格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</si>
</sst>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等线"/>
      <family val="2"/>
      <charset val="134"/>
      <scheme val="minor"/>
    </font>
    <font>
      <sz val="11"/>
      <color theme="0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1"/>
      <color theme="0"/>
      <name val="等线"/>
      <family val="3"/>
      <charset val="134"/>
      <scheme val="minor"/>
    </font>
    <font>
      <b/>
      <sz val="11"/>
      <color theme="0"/>
      <name val="等线"/>
      <family val="3"/>
      <charset val="134"/>
      <scheme val="minor"/>
    </font>
    <font>
      <b/>
      <sz val="12"/>
      <color theme="0"/>
      <name val="宋体"/>
      <family val="3"/>
      <charset val="134"/>
    </font>
    <font>
      <sz val="12"/>
      <color theme="1"/>
      <name val="宋体"/>
      <family val="3"/>
      <charset val="134"/>
    </font>
    <font>
      <sz val="12"/>
      <color rgb="FF333333"/>
      <name val="宋体"/>
      <family val="3"/>
      <charset val="134"/>
    </font>
    <font>
      <u/>
      <sz val="11"/>
      <color theme="10"/>
      <name val="等线"/>
      <family val="2"/>
      <charset val="134"/>
      <scheme val="minor"/>
    </font>
    <font>
      <sz val="18"/>
      <color theme="0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  <font>
      <b/>
      <sz val="20"/>
      <color theme="0"/>
      <name val="等线"/>
      <family val="3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medium">
        <color rgb="FFE6E6E6"/>
      </left>
      <right style="medium">
        <color rgb="FFE6E6E6"/>
      </right>
      <top style="medium">
        <color rgb="FFE6E6E6"/>
      </top>
      <bottom style="medium">
        <color rgb="FFE6E6E6"/>
      </bottom>
      <diagonal/>
    </border>
    <border>
      <left/>
      <right/>
      <top/>
      <bottom style="medium">
        <color rgb="FFE6E6E6"/>
      </bottom>
      <diagonal/>
    </border>
  </borders>
  <cellStyleXfs count="2">
    <xf numFmtId="0" fontId="0" fillId="0" borderId="0">
      <alignment vertical="center"/>
    </xf>
    <xf numFmtId="0" fontId="8" fillId="0" borderId="0" applyNumberForma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6" fillId="0" borderId="0" xfId="0" applyFo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0" fillId="0" borderId="0" xfId="0" applyProtection="1">
      <alignment vertical="center"/>
      <protection locked="0"/>
    </xf>
    <xf numFmtId="0" fontId="1" fillId="4" borderId="0" xfId="0" applyFont="1" applyFill="1" applyAlignment="1" applyProtection="1">
      <alignment horizontal="left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1" fillId="4" borderId="0" xfId="0" applyFont="1" applyFill="1" applyAlignment="1" applyProtection="1">
      <alignment horizontal="center" vertical="center"/>
      <protection locked="0"/>
    </xf>
    <xf numFmtId="0" fontId="3" fillId="4" borderId="0" xfId="0" applyFont="1" applyFill="1" applyAlignment="1" applyProtection="1">
      <alignment horizontal="left" vertical="center"/>
      <protection locked="0"/>
    </xf>
    <xf numFmtId="0" fontId="0" fillId="3" borderId="0" xfId="0" applyFill="1" applyAlignment="1" applyProtection="1">
      <alignment horizontal="left" vertical="center"/>
      <protection locked="0"/>
    </xf>
    <xf numFmtId="0" fontId="0" fillId="0" borderId="0" xfId="0" applyAlignment="1" applyProtection="1">
      <alignment vertical="center" wrapText="1"/>
      <protection locked="0"/>
    </xf>
    <xf numFmtId="0" fontId="0" fillId="2" borderId="0" xfId="0" applyFill="1" applyAlignment="1" applyProtection="1">
      <alignment horizontal="left" vertical="center"/>
      <protection locked="0"/>
    </xf>
    <xf numFmtId="0" fontId="1" fillId="6" borderId="0" xfId="0" applyFont="1" applyFill="1" applyAlignment="1" applyProtection="1">
      <alignment horizontal="center" vertical="center"/>
      <protection hidden="1"/>
    </xf>
    <xf numFmtId="0" fontId="9" fillId="2" borderId="2" xfId="1" applyFont="1" applyFill="1" applyBorder="1" applyAlignment="1">
      <alignment horizontal="center" vertical="center"/>
    </xf>
    <xf numFmtId="0" fontId="4" fillId="2" borderId="0" xfId="0" applyFont="1" applyFill="1" applyAlignment="1" applyProtection="1">
      <alignment horizontal="left" vertical="center"/>
      <protection hidden="1"/>
    </xf>
    <xf numFmtId="0" fontId="4" fillId="2" borderId="0" xfId="0" applyFont="1" applyFill="1" applyAlignment="1" applyProtection="1">
      <alignment horizontal="center" vertical="center"/>
      <protection hidden="1"/>
    </xf>
    <xf numFmtId="0" fontId="0" fillId="0" borderId="0" xfId="0" applyAlignment="1" applyProtection="1">
      <alignment horizontal="left"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10" fillId="0" borderId="0" xfId="0" applyFont="1" applyAlignment="1" applyProtection="1">
      <alignment horizontal="left" vertical="center"/>
      <protection hidden="1"/>
    </xf>
    <xf numFmtId="0" fontId="0" fillId="0" borderId="0" xfId="0" applyAlignment="1" applyProtection="1">
      <alignment horizontal="left" vertical="center" wrapText="1"/>
      <protection hidden="1"/>
    </xf>
    <xf numFmtId="0" fontId="0" fillId="0" borderId="0" xfId="0" applyAlignment="1" applyProtection="1">
      <alignment vertical="center" wrapText="1"/>
      <protection hidden="1"/>
    </xf>
    <xf numFmtId="0" fontId="11" fillId="2" borderId="0" xfId="1" applyFont="1" applyFill="1" applyAlignment="1" applyProtection="1">
      <alignment horizontal="center" vertical="center"/>
      <protection hidden="1"/>
    </xf>
  </cellXfs>
  <cellStyles count="2">
    <cellStyle name="常规" xfId="0" builtinId="0"/>
    <cellStyle name="超链接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547370</xdr:colOff>
      <xdr:row>55</xdr:row>
      <xdr:rowOff>104775</xdr:rowOff>
    </xdr:to>
    <xdr:pic>
      <xdr:nvPicPr>
        <xdr:cNvPr id="3" name="图片 2">
          <a:extLst>
            <a:ext uri="{FF2B5EF4-FFF2-40B4-BE49-F238E27FC236}">
              <a16:creationId xmlns:a16="http://schemas.microsoft.com/office/drawing/2014/main" id="{6C5F8053-D008-4304-AA33-CDF88EB76F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719570" cy="10058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huilvwang.com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://www.huilvwang.com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3F4EA6-6C8C-46E7-8107-494F3F3C49C7}">
  <dimension ref="A1:J16"/>
  <sheetViews>
    <sheetView tabSelected="1" workbookViewId="0">
      <selection activeCell="K11" sqref="K11"/>
    </sheetView>
  </sheetViews>
  <sheetFormatPr defaultRowHeight="14.25" x14ac:dyDescent="0.2"/>
  <cols>
    <col min="1" max="1" width="8" style="9" customWidth="1"/>
    <col min="2" max="2" width="10" style="9" customWidth="1"/>
    <col min="3" max="3" width="9.75" style="9" customWidth="1"/>
    <col min="4" max="4" width="14.75" style="9" customWidth="1"/>
    <col min="5" max="5" width="8.625" style="9" customWidth="1"/>
    <col min="6" max="6" width="10.125" style="9" customWidth="1"/>
    <col min="7" max="7" width="15.875" style="9" customWidth="1"/>
    <col min="8" max="8" width="5" style="9" customWidth="1"/>
    <col min="9" max="9" width="10.375" style="9" customWidth="1"/>
    <col min="10" max="10" width="8.875" style="9" customWidth="1"/>
    <col min="11" max="16384" width="9" style="7"/>
  </cols>
  <sheetData>
    <row r="1" spans="1:10" ht="39.75" customHeight="1" x14ac:dyDescent="0.2">
      <c r="A1" s="25" t="s">
        <v>40</v>
      </c>
      <c r="B1" s="25"/>
      <c r="C1" s="25"/>
      <c r="D1" s="25"/>
      <c r="E1" s="25"/>
      <c r="F1" s="25"/>
      <c r="G1" s="25"/>
      <c r="H1" s="25"/>
      <c r="I1" s="25"/>
      <c r="J1" s="25"/>
    </row>
    <row r="2" spans="1:10" ht="21" customHeight="1" x14ac:dyDescent="0.2">
      <c r="A2" s="18" t="s">
        <v>0</v>
      </c>
      <c r="B2" s="18" t="s">
        <v>36</v>
      </c>
      <c r="C2" s="18" t="s">
        <v>1</v>
      </c>
      <c r="D2" s="18" t="s">
        <v>9</v>
      </c>
      <c r="E2" s="18" t="s">
        <v>1</v>
      </c>
      <c r="F2" s="18" t="s">
        <v>7</v>
      </c>
      <c r="G2" s="18" t="s">
        <v>37</v>
      </c>
      <c r="H2" s="18" t="s">
        <v>29</v>
      </c>
      <c r="I2" s="18" t="s">
        <v>34</v>
      </c>
      <c r="J2" s="19" t="s">
        <v>39</v>
      </c>
    </row>
    <row r="3" spans="1:10" x14ac:dyDescent="0.2">
      <c r="A3" s="8">
        <v>20000</v>
      </c>
      <c r="B3" s="9" t="s">
        <v>32</v>
      </c>
      <c r="C3" s="8">
        <v>1000</v>
      </c>
      <c r="D3" s="9" t="s">
        <v>16</v>
      </c>
      <c r="E3" s="8">
        <v>3000</v>
      </c>
      <c r="F3" s="20">
        <f>A3-C10-E10</f>
        <v>15130</v>
      </c>
      <c r="G3" s="20">
        <f>F3-5000</f>
        <v>10130</v>
      </c>
      <c r="H3" s="10">
        <v>1</v>
      </c>
      <c r="I3" s="11"/>
      <c r="J3" s="16">
        <f>IF(I15&lt;=36000, G3*0.03, IF(AND(I15&gt;36000,I15&lt;=144000), G3*0.1, IF(AND(I15&gt;144000,I15&lt;=300000), G3*0.2, IF(AND(I15&gt;300000,I15&lt;=420000), G3*0.25, IF(AND(I15&gt;420000,I15&lt;=660000), G3*0.3, IF(AND(I15&gt;660000,I15&lt;=960000), G3*0.35, IF(I15&gt;960000, G3*0.45)))))))</f>
        <v>303.89999999999998</v>
      </c>
    </row>
    <row r="4" spans="1:10" x14ac:dyDescent="0.2">
      <c r="B4" s="9" t="s">
        <v>2</v>
      </c>
      <c r="C4" s="8">
        <v>2000</v>
      </c>
      <c r="D4" s="9" t="s">
        <v>15</v>
      </c>
      <c r="E4" s="8">
        <f>0.08*E3</f>
        <v>240</v>
      </c>
      <c r="H4" s="10">
        <v>2</v>
      </c>
      <c r="I4" s="11"/>
      <c r="J4" s="10"/>
    </row>
    <row r="5" spans="1:10" x14ac:dyDescent="0.2">
      <c r="B5" s="9" t="s">
        <v>3</v>
      </c>
      <c r="C5" s="8">
        <v>1500</v>
      </c>
      <c r="D5" s="9" t="s">
        <v>10</v>
      </c>
      <c r="E5" s="8">
        <f>0.02*E3</f>
        <v>60</v>
      </c>
      <c r="H5" s="10">
        <v>3</v>
      </c>
      <c r="I5" s="11"/>
      <c r="J5" s="10"/>
    </row>
    <row r="6" spans="1:10" x14ac:dyDescent="0.2">
      <c r="B6" s="9" t="s">
        <v>4</v>
      </c>
      <c r="C6" s="8">
        <v>55</v>
      </c>
      <c r="D6" s="9" t="s">
        <v>11</v>
      </c>
      <c r="E6" s="8">
        <f>0.005*E3</f>
        <v>15</v>
      </c>
      <c r="H6" s="10">
        <v>4</v>
      </c>
      <c r="I6" s="11"/>
      <c r="J6" s="10"/>
    </row>
    <row r="7" spans="1:10" x14ac:dyDescent="0.2">
      <c r="B7" s="9" t="s">
        <v>6</v>
      </c>
      <c r="C7" s="8"/>
      <c r="D7" s="9" t="s">
        <v>12</v>
      </c>
      <c r="E7" s="8" t="s">
        <v>17</v>
      </c>
      <c r="H7" s="10">
        <v>5</v>
      </c>
      <c r="I7" s="11"/>
      <c r="J7" s="10"/>
    </row>
    <row r="8" spans="1:10" x14ac:dyDescent="0.2">
      <c r="B8" s="9" t="s">
        <v>5</v>
      </c>
      <c r="C8" s="8"/>
      <c r="D8" s="9" t="s">
        <v>13</v>
      </c>
      <c r="E8" s="12" t="s">
        <v>17</v>
      </c>
      <c r="H8" s="10">
        <v>6</v>
      </c>
      <c r="I8" s="11"/>
      <c r="J8" s="10"/>
    </row>
    <row r="9" spans="1:10" x14ac:dyDescent="0.2">
      <c r="C9" s="8"/>
      <c r="D9" s="9" t="s">
        <v>14</v>
      </c>
      <c r="E9" s="12"/>
      <c r="H9" s="10">
        <v>7</v>
      </c>
      <c r="I9" s="11"/>
      <c r="J9" s="10"/>
    </row>
    <row r="10" spans="1:10" x14ac:dyDescent="0.2">
      <c r="B10" s="13" t="s">
        <v>8</v>
      </c>
      <c r="C10" s="20">
        <f>SUM(C3:C8)</f>
        <v>4555</v>
      </c>
      <c r="D10" s="13" t="s">
        <v>8</v>
      </c>
      <c r="E10" s="20">
        <f>SUM(E4:E9)</f>
        <v>315</v>
      </c>
      <c r="H10" s="10">
        <v>8</v>
      </c>
      <c r="I10" s="11"/>
      <c r="J10" s="10"/>
    </row>
    <row r="11" spans="1:10" x14ac:dyDescent="0.2">
      <c r="A11" s="22" t="s">
        <v>28</v>
      </c>
      <c r="B11" s="20"/>
      <c r="C11" s="20"/>
      <c r="D11" s="20"/>
      <c r="E11" s="20"/>
      <c r="H11" s="10">
        <v>9</v>
      </c>
      <c r="I11" s="11"/>
      <c r="J11" s="10"/>
    </row>
    <row r="12" spans="1:10" x14ac:dyDescent="0.2">
      <c r="A12" s="20" t="s">
        <v>33</v>
      </c>
      <c r="B12" s="20"/>
      <c r="C12" s="20"/>
      <c r="D12" s="20"/>
      <c r="E12" s="20"/>
      <c r="H12" s="10">
        <v>10</v>
      </c>
      <c r="I12" s="11"/>
      <c r="J12" s="10"/>
    </row>
    <row r="13" spans="1:10" x14ac:dyDescent="0.2">
      <c r="A13" s="20" t="s">
        <v>35</v>
      </c>
      <c r="B13" s="20"/>
      <c r="C13" s="20"/>
      <c r="D13" s="20"/>
      <c r="E13" s="20"/>
      <c r="H13" s="10">
        <v>11</v>
      </c>
      <c r="I13" s="11"/>
      <c r="J13" s="10"/>
    </row>
    <row r="14" spans="1:10" x14ac:dyDescent="0.2">
      <c r="A14" s="23" t="s">
        <v>38</v>
      </c>
      <c r="B14" s="23"/>
      <c r="C14" s="23"/>
      <c r="D14" s="23"/>
      <c r="E14" s="23"/>
      <c r="H14" s="10">
        <v>12</v>
      </c>
      <c r="I14" s="11"/>
      <c r="J14" s="10"/>
    </row>
    <row r="15" spans="1:10" x14ac:dyDescent="0.2">
      <c r="A15" s="23"/>
      <c r="B15" s="23"/>
      <c r="C15" s="23"/>
      <c r="D15" s="23"/>
      <c r="E15" s="23"/>
      <c r="F15" s="14"/>
      <c r="G15" s="14"/>
      <c r="H15" s="15" t="s">
        <v>30</v>
      </c>
      <c r="I15" s="21">
        <f>SUM(I3:I14)</f>
        <v>0</v>
      </c>
      <c r="J15" s="10"/>
    </row>
    <row r="16" spans="1:10" x14ac:dyDescent="0.2">
      <c r="A16" s="24"/>
      <c r="B16" s="24"/>
      <c r="C16" s="24"/>
      <c r="D16" s="24"/>
      <c r="E16" s="24"/>
      <c r="F16" s="14"/>
      <c r="G16" s="14"/>
    </row>
  </sheetData>
  <sheetProtection algorithmName="SHA-512" hashValue="l/AlASbX5FcD3YNe0cPwacAQz3PfmyrWhzP+/NfImrqA3+TJdZdei9WgcKQ0PT2fs6EpzELGdG1IjbqGk3Bapg==" saltValue="Fj/549rVgbDbeLL7DCnrlQ==" spinCount="100000" sheet="1" objects="1" scenarios="1"/>
  <mergeCells count="2">
    <mergeCell ref="A1:J1"/>
    <mergeCell ref="A14:E15"/>
  </mergeCells>
  <phoneticPr fontId="2" type="noConversion"/>
  <hyperlinks>
    <hyperlink ref="A1:J1" r:id="rId1" display="2019年个人所得税税率自动计算表格" xr:uid="{163DFDF3-1CBF-4322-A3B7-655CA3D69787}"/>
  </hyperlinks>
  <pageMargins left="0.7" right="0.7" top="0.75" bottom="0.75" header="0.3" footer="0.3"/>
  <pageSetup paperSize="9"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B96FC3-D5B1-47B9-A30F-E3438990EB52}">
  <dimension ref="A1:C9"/>
  <sheetViews>
    <sheetView workbookViewId="0">
      <selection activeCell="B13" sqref="B13"/>
    </sheetView>
  </sheetViews>
  <sheetFormatPr defaultRowHeight="14.25" x14ac:dyDescent="0.2"/>
  <cols>
    <col min="1" max="1" width="6.5" style="6" customWidth="1"/>
    <col min="2" max="2" width="29.125" style="1" customWidth="1"/>
    <col min="3" max="3" width="11.25" style="1" customWidth="1"/>
    <col min="4" max="16384" width="9" style="1"/>
  </cols>
  <sheetData>
    <row r="1" spans="1:3" ht="34.5" customHeight="1" thickBot="1" x14ac:dyDescent="0.25">
      <c r="A1" s="17" t="s">
        <v>27</v>
      </c>
      <c r="B1" s="17"/>
      <c r="C1" s="17"/>
    </row>
    <row r="2" spans="1:3" ht="21.75" customHeight="1" thickBot="1" x14ac:dyDescent="0.25">
      <c r="A2" s="2" t="s">
        <v>18</v>
      </c>
      <c r="B2" s="3" t="s">
        <v>31</v>
      </c>
      <c r="C2" s="3" t="s">
        <v>26</v>
      </c>
    </row>
    <row r="3" spans="1:3" ht="18.75" customHeight="1" thickBot="1" x14ac:dyDescent="0.25">
      <c r="A3" s="4">
        <v>1</v>
      </c>
      <c r="B3" s="5" t="s">
        <v>19</v>
      </c>
      <c r="C3" s="5">
        <v>3</v>
      </c>
    </row>
    <row r="4" spans="1:3" ht="18.75" customHeight="1" thickBot="1" x14ac:dyDescent="0.25">
      <c r="A4" s="4">
        <v>2</v>
      </c>
      <c r="B4" s="5" t="s">
        <v>20</v>
      </c>
      <c r="C4" s="5">
        <v>10</v>
      </c>
    </row>
    <row r="5" spans="1:3" ht="18.75" customHeight="1" thickBot="1" x14ac:dyDescent="0.25">
      <c r="A5" s="4">
        <v>3</v>
      </c>
      <c r="B5" s="5" t="s">
        <v>21</v>
      </c>
      <c r="C5" s="5">
        <v>20</v>
      </c>
    </row>
    <row r="6" spans="1:3" ht="18.75" customHeight="1" thickBot="1" x14ac:dyDescent="0.25">
      <c r="A6" s="4">
        <v>4</v>
      </c>
      <c r="B6" s="5" t="s">
        <v>22</v>
      </c>
      <c r="C6" s="5">
        <v>25</v>
      </c>
    </row>
    <row r="7" spans="1:3" ht="18.75" customHeight="1" thickBot="1" x14ac:dyDescent="0.25">
      <c r="A7" s="4">
        <v>5</v>
      </c>
      <c r="B7" s="5" t="s">
        <v>23</v>
      </c>
      <c r="C7" s="5">
        <v>30</v>
      </c>
    </row>
    <row r="8" spans="1:3" ht="18.75" customHeight="1" thickBot="1" x14ac:dyDescent="0.25">
      <c r="A8" s="4">
        <v>6</v>
      </c>
      <c r="B8" s="5" t="s">
        <v>24</v>
      </c>
      <c r="C8" s="5">
        <v>35</v>
      </c>
    </row>
    <row r="9" spans="1:3" ht="18.75" customHeight="1" thickBot="1" x14ac:dyDescent="0.25">
      <c r="A9" s="4">
        <v>7</v>
      </c>
      <c r="B9" s="5" t="s">
        <v>25</v>
      </c>
      <c r="C9" s="5">
        <v>45</v>
      </c>
    </row>
  </sheetData>
  <mergeCells count="1">
    <mergeCell ref="A1:C1"/>
  </mergeCells>
  <phoneticPr fontId="2" type="noConversion"/>
  <hyperlinks>
    <hyperlink ref="A1:C1" r:id="rId1" display="2019年个人所得税税率表(新)" xr:uid="{E361935E-2458-423F-ABC1-9D0421DE8440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A92A16-8F3B-4EB3-8CAC-111832A860C4}">
  <dimension ref="A1"/>
  <sheetViews>
    <sheetView workbookViewId="0">
      <selection activeCell="M12" sqref="M12"/>
    </sheetView>
  </sheetViews>
  <sheetFormatPr defaultRowHeight="14.25" x14ac:dyDescent="0.2"/>
  <sheetData/>
  <phoneticPr fontId="2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2019年个人所得税自动计算表格</vt:lpstr>
      <vt:lpstr>个人所得税税率表</vt:lpstr>
      <vt:lpstr>专项扣除项目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2019年个人所得税税率Excel自动计算表格_汇率网(www.HuiLvWang.com)</dc:title>
  <dc:creator>2019年个人所得税税率Excel自动计算表格_汇率网(www.HuiLvWang.com)</dc:creator>
  <dc:description>2019年个人所得税税率Excel自动计算表格_汇率网(www.HuiLvWang.com)</dc:description>
  <cp:lastModifiedBy>Leo</cp:lastModifiedBy>
  <dcterms:created xsi:type="dcterms:W3CDTF">2019-03-05T07:40:52Z</dcterms:created>
  <dcterms:modified xsi:type="dcterms:W3CDTF">2019-03-05T13:50:11Z</dcterms:modified>
</cp:coreProperties>
</file>